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45" activeTab="3"/>
  </bookViews>
  <sheets>
    <sheet name="PLAN" sheetId="1" r:id="rId1"/>
    <sheet name="APUNTE" sheetId="31" r:id="rId2"/>
    <sheet name="PRACTICO" sheetId="32" r:id="rId3"/>
    <sheet name="RESOLUCION RT 9" sheetId="33" r:id="rId4"/>
  </sheets>
  <calcPr calcId="125725"/>
</workbook>
</file>

<file path=xl/calcChain.xml><?xml version="1.0" encoding="utf-8"?>
<calcChain xmlns="http://schemas.openxmlformats.org/spreadsheetml/2006/main">
  <c r="H41" i="33"/>
  <c r="G41"/>
  <c r="F41"/>
  <c r="B41"/>
  <c r="B26"/>
  <c r="D20"/>
  <c r="D13"/>
  <c r="D21" s="1"/>
  <c r="D24" s="1"/>
  <c r="D27" s="1"/>
  <c r="B12"/>
  <c r="B27" s="1"/>
  <c r="F6"/>
  <c r="F14" s="1"/>
  <c r="F16" s="1"/>
  <c r="E24" i="32"/>
  <c r="D24"/>
  <c r="C24"/>
  <c r="B24"/>
</calcChain>
</file>

<file path=xl/sharedStrings.xml><?xml version="1.0" encoding="utf-8"?>
<sst xmlns="http://schemas.openxmlformats.org/spreadsheetml/2006/main" count="207" uniqueCount="201">
  <si>
    <t>INSTITTUTO SUPERIOR DEL PREFESORADO DE SALTA Nro. 6005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</si>
  <si>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</si>
  <si>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</si>
  <si>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</si>
  <si>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</si>
  <si>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</si>
  <si>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 xml:space="preserve">ASIGNATURA: TEORIA CONTABLE </t>
  </si>
  <si>
    <t>PLAN PEDAGOGICO: TECNICATURA SUP. EN ADM. CON o/COMERCIALIZACION</t>
  </si>
  <si>
    <t>desde 20:20</t>
  </si>
  <si>
    <t>hasta 21:40</t>
  </si>
  <si>
    <t>desde 19:00</t>
  </si>
  <si>
    <t>hasta 20:20</t>
  </si>
  <si>
    <t>UNIDAD 4</t>
  </si>
  <si>
    <t>TRABAJO PRACTICO</t>
  </si>
  <si>
    <t xml:space="preserve">HORARIO 01/12: </t>
  </si>
  <si>
    <t xml:space="preserve">HORARIO 03/12: </t>
  </si>
  <si>
    <t>DIA/S: 17/02/21</t>
  </si>
  <si>
    <t>ESTADOS CONTABLES</t>
  </si>
  <si>
    <t>APUNTE</t>
  </si>
  <si>
    <t>RESOLUCION TECNICA Nº8 Y Nº9</t>
  </si>
  <si>
    <t>PROCESO INTEGRAL PARA LA OBTENCION DE</t>
  </si>
  <si>
    <t>ESTADO CONTABLE</t>
  </si>
  <si>
    <t>LOS ESTADOS CONTABLES</t>
  </si>
  <si>
    <t>Se define como tal al instrumento jurídico cuya información económico y financiero, corresponde a un</t>
  </si>
  <si>
    <t>ente, que cumple con las normas profesionales contables sobre exposición, valuación y demas</t>
  </si>
  <si>
    <t xml:space="preserve">requisitos sobre información contable, y que al cumplirlas son acompañadas por dictamen de </t>
  </si>
  <si>
    <t>Contador Público matriculado.</t>
  </si>
  <si>
    <t>Los Estados Contables son un elemento por excelencia para la transmisión de información económica,</t>
  </si>
  <si>
    <t>sobre la situación y la gestión de entes públicos o privados, ya fueran estos con o sin fines de lucro.</t>
  </si>
  <si>
    <t>Existe un interes general en que los datos contenidos en dichos estados se presenten adecuadamente</t>
  </si>
  <si>
    <t>* ESTADO DE SITUACION PATRIMONIAL</t>
  </si>
  <si>
    <t>de modo que la información sea útil.</t>
  </si>
  <si>
    <t>O BALANCE GENERAL</t>
  </si>
  <si>
    <t>Los interesados en tal información pueden ser:</t>
  </si>
  <si>
    <t>* ESTADO DE RESULTADOS</t>
  </si>
  <si>
    <t>* Estados Nacionales, Provinciales y Municipales.</t>
  </si>
  <si>
    <t xml:space="preserve">* ESTADO DE EVOLUCION DEL </t>
  </si>
  <si>
    <t>* Inversores actuales y potenciales.</t>
  </si>
  <si>
    <t>PATRIMONIO NETO</t>
  </si>
  <si>
    <t>* Los acreedores.</t>
  </si>
  <si>
    <t>* ESTADO DE VARIACIONES DEL CAPITAL</t>
  </si>
  <si>
    <t>* Los clientes.</t>
  </si>
  <si>
    <t>CORRIENTE U ORIGEN Y APLICACIÓN DE</t>
  </si>
  <si>
    <t>* Los propios administradores y socios.</t>
  </si>
  <si>
    <t>FONDOS</t>
  </si>
  <si>
    <t>*etc.</t>
  </si>
  <si>
    <t>INVENTARIO GENERAL : Es la valuación detallada de todos los bienes, derechos, valores y  deudas</t>
  </si>
  <si>
    <t>de la empresa, practicada luego de realizar recuentos fisicos, arqueos y verificaciones al finalizar</t>
  </si>
  <si>
    <t>El capitulo 3 de la Resolución Técnica Nº8 de la FACPCE establece:</t>
  </si>
  <si>
    <t xml:space="preserve">el ejercicio. Ejemplo: inventario de mercaderias, sobre efectivo, sobres los créditos, sobre los </t>
  </si>
  <si>
    <t>1.- Estado de Situación Patrimonial-concepto</t>
  </si>
  <si>
    <t>pasivos, etc.,.</t>
  </si>
  <si>
    <t>"En un momento determinado el Estado de Situación Patrimonial o Balance General expone el Activo,</t>
  </si>
  <si>
    <t>AJUSTES : Operaciones contables (asientos) que se realizan por diferencias detectadas entre el inven-</t>
  </si>
  <si>
    <t>el Pasivo y el Patrimonio Neto..."</t>
  </si>
  <si>
    <t xml:space="preserve">tario y el Balance de comprobación de sumas y saldos, y/o diferencias entre el libro diario y el </t>
  </si>
  <si>
    <t>libro mayor, y/o por cualquier error u omisión que se detecte.</t>
  </si>
  <si>
    <t>2.- Estados de Resultados - concepto</t>
  </si>
  <si>
    <t>CIERRE DE LIBROS: Consiste en la llamada Refundición de cuentas, por el cual todas las cuentas de</t>
  </si>
  <si>
    <t>"suministra información de las causas que generan el resultado atribuible al período.."</t>
  </si>
  <si>
    <t>Resultado positivo y las de Resultado negativo, se cancelan al final del ejercicio, usando como cuenta</t>
  </si>
  <si>
    <t>balanceadora la cuenta Resultado del Ejercicio.</t>
  </si>
  <si>
    <t>3.- Estado de Evolución del Patrimonio neto - concepto</t>
  </si>
  <si>
    <t>Ejemplo: Practico Nº1</t>
  </si>
  <si>
    <t xml:space="preserve">"informa la composición del Patrimonio Neto y las causas de los cambios acaecidos durante los </t>
  </si>
  <si>
    <t>DEBE</t>
  </si>
  <si>
    <t>HABER</t>
  </si>
  <si>
    <t>periódos presentados en los rubros que lo integran.."</t>
  </si>
  <si>
    <t>VENTAS</t>
  </si>
  <si>
    <t>RESULTADO DEL EJERCICIO</t>
  </si>
  <si>
    <t>4.- Estados de Variaciones del capital - concepto</t>
  </si>
  <si>
    <t>a.- ALQUILERES</t>
  </si>
  <si>
    <t>" El capital corriente esta compuesto por los activos y pasivos corrientes, y los fondos por el conjunto</t>
  </si>
  <si>
    <t>a.- PUBLIC. Y PROP.</t>
  </si>
  <si>
    <t>de las disponibilidades y las inversiones transitorias.</t>
  </si>
  <si>
    <t>a.- GASTOS DE LIBRERÍA</t>
  </si>
  <si>
    <t>El Estado de Variaciones del Capital Corriente presenta un resúmen de las actividades de financiación</t>
  </si>
  <si>
    <t>a.- FLETES</t>
  </si>
  <si>
    <t xml:space="preserve">e inversión del ente, mediante la exposición de las causas de la variación del capital corriente </t>
  </si>
  <si>
    <t>a.- ENERGIA ELEC.</t>
  </si>
  <si>
    <t>durante el periodo considerado.</t>
  </si>
  <si>
    <t>a.- GASTOS BANCARIOS</t>
  </si>
  <si>
    <t>a.- TELEFONO</t>
  </si>
  <si>
    <t>LA RESOLUCION TECNICA Nº 9 ESTABLECE LAS NORMAS DE EXPOSICION DE LOS ESTADOS CONTABLES.</t>
  </si>
  <si>
    <t>a.- TASAS E IMP. MUNIC.</t>
  </si>
  <si>
    <t>a.- IMP. PROVINCIALES</t>
  </si>
  <si>
    <t>a.- COSTO MERC. VEND.</t>
  </si>
  <si>
    <t>a.- AMORTIZ. INSTAL.</t>
  </si>
  <si>
    <t>a.- AMORTIZ. M. Y UTILES</t>
  </si>
  <si>
    <t>Cuando la cuentas RESULTADO DEL EJERCICIO SE DEBITA, OBTUVIMOS UNA PERDIDA.</t>
  </si>
  <si>
    <t>Cuando la cuentas RESULTADO DEL EJERCICIO SE ACREEDITA, OBTUVIMOS UNA GANANCIA.</t>
  </si>
  <si>
    <t>Trabajo practico</t>
  </si>
  <si>
    <t>Confeccione los Estados de: Situacion Patrimonial, de Resultados, Notas y Anexo de Gastos</t>
  </si>
  <si>
    <t>según la RT nº9</t>
  </si>
  <si>
    <t>BALANCE DE SUMAS Y SALDOS</t>
  </si>
  <si>
    <t>CUENTAS</t>
  </si>
  <si>
    <t>SUMAS</t>
  </si>
  <si>
    <t>SALDOS</t>
  </si>
  <si>
    <t xml:space="preserve">DEBE </t>
  </si>
  <si>
    <t>DUEDOR</t>
  </si>
  <si>
    <t>ACREEDOR</t>
  </si>
  <si>
    <t>CAJA</t>
  </si>
  <si>
    <t>APORTE DE LOS PROP</t>
  </si>
  <si>
    <t>MERCADEDERIAS</t>
  </si>
  <si>
    <t>HONORARIOS PROF</t>
  </si>
  <si>
    <t>PROVEEDORES</t>
  </si>
  <si>
    <t>INSTALACIONES</t>
  </si>
  <si>
    <t>MUEBLES Y UTILES</t>
  </si>
  <si>
    <t>DEDUDORES POR VTAS</t>
  </si>
  <si>
    <t>VENTAS DE MERC</t>
  </si>
  <si>
    <t>BANCO MACRO CTA CTE</t>
  </si>
  <si>
    <t>VALORES A DEPOSITAR</t>
  </si>
  <si>
    <t>ALQUILERES</t>
  </si>
  <si>
    <t>COSTO DE MERC. VEND</t>
  </si>
  <si>
    <t>AMORTIZ. INSTALACIONES</t>
  </si>
  <si>
    <t>AMORTIZ. MUEBLES Y UT</t>
  </si>
  <si>
    <t>AM. AC. INSTALACIONES</t>
  </si>
  <si>
    <t>AM. AC. MUEBLES Y UT</t>
  </si>
  <si>
    <t>TOTALES</t>
  </si>
  <si>
    <t>ESTADO DE SITUACION PATRIMONIAL AL …………...</t>
  </si>
  <si>
    <t>ESTADO DE RESULTADOS</t>
  </si>
  <si>
    <t>ACTIVO</t>
  </si>
  <si>
    <t>PASIVO</t>
  </si>
  <si>
    <t>Por el período anual finalizado el ………</t>
  </si>
  <si>
    <t>ACTIVO CORRIENTE</t>
  </si>
  <si>
    <t>PASIVO CORRIENTE</t>
  </si>
  <si>
    <t>Ventas netas (Anexo     )</t>
  </si>
  <si>
    <t>Caja y Bancos(Nota   1 )</t>
  </si>
  <si>
    <t>Cuentas por pagar (Nota  4   )</t>
  </si>
  <si>
    <t>Costo de las mercaderias vendidas (Anexo    )</t>
  </si>
  <si>
    <t>inversiones (Nota     )</t>
  </si>
  <si>
    <t>Préstamos (Nota      )</t>
  </si>
  <si>
    <t>Ganancia (perdida) bruta</t>
  </si>
  <si>
    <t>Créditos por Ventas (Nota    )</t>
  </si>
  <si>
    <t xml:space="preserve">Remuneraciones y cargas sociales </t>
  </si>
  <si>
    <t>Gastos de Comercializacion (Anexo     )</t>
  </si>
  <si>
    <t>Otros Créditos (Nota     )</t>
  </si>
  <si>
    <t>Cargas fiscales(Nota      )</t>
  </si>
  <si>
    <t>Gastos de Administración (Anexo     )</t>
  </si>
  <si>
    <t>Bienes de Cambio (Nota   2  )</t>
  </si>
  <si>
    <t xml:space="preserve">Dividendos </t>
  </si>
  <si>
    <t>Resultados de inversiones permanentes</t>
  </si>
  <si>
    <t>Otros Activos</t>
  </si>
  <si>
    <t>Anticipos de clientes</t>
  </si>
  <si>
    <t>Otros ingresos y egresos</t>
  </si>
  <si>
    <t>Otros pasivos</t>
  </si>
  <si>
    <t>Resultados financieros y por tenencia</t>
  </si>
  <si>
    <t>Total del Activo Corriente</t>
  </si>
  <si>
    <t>Previsiones(Nota     )</t>
  </si>
  <si>
    <t>Impuesto a las ganancias</t>
  </si>
  <si>
    <t>Total del Pasivo Corriente</t>
  </si>
  <si>
    <t>Participación de terceros en soc. controladas</t>
  </si>
  <si>
    <t>PASIVO NO CORRIENTE</t>
  </si>
  <si>
    <t>Ganancia (perdida) ordinaria</t>
  </si>
  <si>
    <t>Cuentas por pagar (Nota     )</t>
  </si>
  <si>
    <t>Resultados extraordinarios(Nota     )</t>
  </si>
  <si>
    <t>Ganancia (pérdida) del ejercicio</t>
  </si>
  <si>
    <t>ACTIVO NO CORRIENTE</t>
  </si>
  <si>
    <t>Créditos por Ventas (Nota      )</t>
  </si>
  <si>
    <t>Otros pasivos no corrientes</t>
  </si>
  <si>
    <t>Total del Pasivo No Corriente</t>
  </si>
  <si>
    <t>Bienes de Cambio (Nota      )</t>
  </si>
  <si>
    <t>Total del Pasivo</t>
  </si>
  <si>
    <t>ANEXO CUADRO DE GASTOS</t>
  </si>
  <si>
    <t>Inversiones (Nota      )</t>
  </si>
  <si>
    <t>PARTICIPACION DE TERCEROS</t>
  </si>
  <si>
    <t>CUENTA</t>
  </si>
  <si>
    <t>GASTOS</t>
  </si>
  <si>
    <t>Bienes de Uso (Nota  3     )</t>
  </si>
  <si>
    <t>EN SOCIEDADES CONTROLADAS</t>
  </si>
  <si>
    <t>ADMINISTRACION</t>
  </si>
  <si>
    <t>COMERC</t>
  </si>
  <si>
    <t>FINANC.</t>
  </si>
  <si>
    <t>Activos Intangibles (Nota      )</t>
  </si>
  <si>
    <t>Subtotal</t>
  </si>
  <si>
    <t>Honorarios Profesionales</t>
  </si>
  <si>
    <t>Otros Activos (Nota       )</t>
  </si>
  <si>
    <t>PATRIMONIO NETO- Aporte Prop</t>
  </si>
  <si>
    <t>Alquileres</t>
  </si>
  <si>
    <t>Total del Activo No Corriente</t>
  </si>
  <si>
    <t>Anexo -  Resultado del ejercicio</t>
  </si>
  <si>
    <t>Amortizacion Instalaciones</t>
  </si>
  <si>
    <t>Total del Activo</t>
  </si>
  <si>
    <t>TOTAL</t>
  </si>
  <si>
    <t>Amortizacion Muebles y Utiles</t>
  </si>
  <si>
    <t>NOTAS A LOS ESTADOS CONTABLES</t>
  </si>
  <si>
    <t>Nota 1: Caja y Bancos</t>
  </si>
  <si>
    <t>Caja</t>
  </si>
  <si>
    <t>Muebles y Utiles</t>
  </si>
  <si>
    <t>Banco Macro</t>
  </si>
  <si>
    <t>menos Am. Ac. Muebles y Ut.</t>
  </si>
  <si>
    <t>Total</t>
  </si>
  <si>
    <t>subtotal</t>
  </si>
  <si>
    <t>total</t>
  </si>
  <si>
    <t>Nota 2: Bienes de Cambio</t>
  </si>
  <si>
    <t>Mercaderias</t>
  </si>
  <si>
    <t>Nota 4: Cuentas por Pagar</t>
  </si>
  <si>
    <t>Nota 3: Bienes de Uso</t>
  </si>
  <si>
    <t>Proveedores</t>
  </si>
  <si>
    <t>Instalaciones</t>
  </si>
  <si>
    <t xml:space="preserve"> menos Amort. Ac. Instalac.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</si>
</sst>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11" xfId="0" applyBorder="1"/>
    <xf numFmtId="0" fontId="0" fillId="0" borderId="0" xfId="0" applyAlignment="1">
      <alignment horizontal="center"/>
    </xf>
    <xf numFmtId="0" fontId="0" fillId="0" borderId="12" xfId="0" applyBorder="1"/>
    <xf numFmtId="0" fontId="4" fillId="0" borderId="0" xfId="0" applyFont="1"/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8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0" borderId="6" xfId="0" applyFont="1" applyBorder="1"/>
    <xf numFmtId="0" fontId="5" fillId="0" borderId="0" xfId="0" applyFont="1" applyBorder="1"/>
    <xf numFmtId="0" fontId="5" fillId="2" borderId="0" xfId="0" applyFont="1" applyFill="1" applyBorder="1"/>
    <xf numFmtId="0" fontId="5" fillId="2" borderId="7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0" borderId="17" xfId="0" applyFont="1" applyBorder="1"/>
    <xf numFmtId="0" fontId="5" fillId="2" borderId="17" xfId="0" applyFont="1" applyFill="1" applyBorder="1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5" fillId="0" borderId="11" xfId="0" applyFont="1" applyBorder="1"/>
    <xf numFmtId="0" fontId="5" fillId="0" borderId="0" xfId="0" applyFont="1" applyFill="1"/>
    <xf numFmtId="0" fontId="5" fillId="3" borderId="1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/>
    <xf numFmtId="0" fontId="5" fillId="0" borderId="15" xfId="0" applyFont="1" applyFill="1" applyBorder="1"/>
    <xf numFmtId="0" fontId="5" fillId="0" borderId="19" xfId="0" applyFont="1" applyFill="1" applyBorder="1"/>
    <xf numFmtId="0" fontId="7" fillId="3" borderId="0" xfId="0" applyFont="1" applyFill="1"/>
    <xf numFmtId="0" fontId="5" fillId="3" borderId="11" xfId="0" applyFont="1" applyFill="1" applyBorder="1"/>
    <xf numFmtId="0" fontId="5" fillId="0" borderId="1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</xdr:row>
      <xdr:rowOff>28575</xdr:rowOff>
    </xdr:from>
    <xdr:to>
      <xdr:col>2</xdr:col>
      <xdr:colOff>38100</xdr:colOff>
      <xdr:row>6</xdr:row>
      <xdr:rowOff>47625</xdr:rowOff>
    </xdr:to>
    <xdr:sp macro="" textlink="">
      <xdr:nvSpPr>
        <xdr:cNvPr id="2" name="1 CuadroTexto"/>
        <xdr:cNvSpPr txBox="1"/>
      </xdr:nvSpPr>
      <xdr:spPr>
        <a:xfrm>
          <a:off x="390525" y="600075"/>
          <a:ext cx="1171575" cy="590550"/>
        </a:xfrm>
        <a:prstGeom prst="rect">
          <a:avLst/>
        </a:prstGeom>
        <a:solidFill>
          <a:schemeClr val="lt1">
            <a:alpha val="89000"/>
          </a:schemeClr>
        </a:solidFill>
        <a:ln w="9525" cmpd="sng">
          <a:solidFill>
            <a:schemeClr val="tx2">
              <a:alpha val="8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1100"/>
            <a:t>DIARIO</a:t>
          </a:r>
          <a:r>
            <a:rPr lang="es-ES" sz="1100" baseline="0"/>
            <a:t> GENERAL</a:t>
          </a:r>
          <a:endParaRPr lang="es-ES" sz="1100"/>
        </a:p>
      </xdr:txBody>
    </xdr:sp>
    <xdr:clientData/>
  </xdr:twoCellAnchor>
  <xdr:twoCellAnchor>
    <xdr:from>
      <xdr:col>2</xdr:col>
      <xdr:colOff>190500</xdr:colOff>
      <xdr:row>3</xdr:row>
      <xdr:rowOff>38100</xdr:rowOff>
    </xdr:from>
    <xdr:to>
      <xdr:col>3</xdr:col>
      <xdr:colOff>600075</xdr:colOff>
      <xdr:row>6</xdr:row>
      <xdr:rowOff>57150</xdr:rowOff>
    </xdr:to>
    <xdr:sp macro="" textlink="">
      <xdr:nvSpPr>
        <xdr:cNvPr id="3" name="2 CuadroTexto"/>
        <xdr:cNvSpPr txBox="1"/>
      </xdr:nvSpPr>
      <xdr:spPr>
        <a:xfrm>
          <a:off x="1714500" y="609600"/>
          <a:ext cx="1171575" cy="590550"/>
        </a:xfrm>
        <a:prstGeom prst="rect">
          <a:avLst/>
        </a:prstGeom>
        <a:solidFill>
          <a:schemeClr val="lt1">
            <a:alpha val="89000"/>
          </a:schemeClr>
        </a:solidFill>
        <a:ln w="9525" cmpd="sng">
          <a:solidFill>
            <a:schemeClr val="tx2">
              <a:alpha val="8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MAYORIZACION</a:t>
          </a:r>
        </a:p>
      </xdr:txBody>
    </xdr:sp>
    <xdr:clientData/>
  </xdr:twoCellAnchor>
  <xdr:twoCellAnchor>
    <xdr:from>
      <xdr:col>4</xdr:col>
      <xdr:colOff>38100</xdr:colOff>
      <xdr:row>3</xdr:row>
      <xdr:rowOff>28575</xdr:rowOff>
    </xdr:from>
    <xdr:to>
      <xdr:col>5</xdr:col>
      <xdr:colOff>447675</xdr:colOff>
      <xdr:row>6</xdr:row>
      <xdr:rowOff>47625</xdr:rowOff>
    </xdr:to>
    <xdr:sp macro="" textlink="">
      <xdr:nvSpPr>
        <xdr:cNvPr id="4" name="3 CuadroTexto"/>
        <xdr:cNvSpPr txBox="1"/>
      </xdr:nvSpPr>
      <xdr:spPr>
        <a:xfrm>
          <a:off x="3086100" y="600075"/>
          <a:ext cx="1171575" cy="590550"/>
        </a:xfrm>
        <a:prstGeom prst="rect">
          <a:avLst/>
        </a:prstGeom>
        <a:solidFill>
          <a:schemeClr val="lt1">
            <a:alpha val="89000"/>
          </a:schemeClr>
        </a:solidFill>
        <a:ln w="9525" cmpd="sng">
          <a:solidFill>
            <a:schemeClr val="tx2">
              <a:alpha val="8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BALANCE DE SUMAS Y SALDOS</a:t>
          </a:r>
        </a:p>
      </xdr:txBody>
    </xdr:sp>
    <xdr:clientData/>
  </xdr:twoCellAnchor>
  <xdr:twoCellAnchor>
    <xdr:from>
      <xdr:col>5</xdr:col>
      <xdr:colOff>657225</xdr:colOff>
      <xdr:row>3</xdr:row>
      <xdr:rowOff>9525</xdr:rowOff>
    </xdr:from>
    <xdr:to>
      <xdr:col>7</xdr:col>
      <xdr:colOff>304800</xdr:colOff>
      <xdr:row>6</xdr:row>
      <xdr:rowOff>28575</xdr:rowOff>
    </xdr:to>
    <xdr:sp macro="" textlink="">
      <xdr:nvSpPr>
        <xdr:cNvPr id="5" name="4 CuadroTexto"/>
        <xdr:cNvSpPr txBox="1"/>
      </xdr:nvSpPr>
      <xdr:spPr>
        <a:xfrm>
          <a:off x="4467225" y="581025"/>
          <a:ext cx="1200150" cy="590550"/>
        </a:xfrm>
        <a:prstGeom prst="rect">
          <a:avLst/>
        </a:prstGeom>
        <a:solidFill>
          <a:schemeClr val="lt1">
            <a:alpha val="89000"/>
          </a:schemeClr>
        </a:solidFill>
        <a:ln w="9525" cmpd="sng">
          <a:solidFill>
            <a:schemeClr val="tx2">
              <a:alpha val="8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INVENTARIO GENERAL</a:t>
          </a:r>
        </a:p>
      </xdr:txBody>
    </xdr:sp>
    <xdr:clientData/>
  </xdr:twoCellAnchor>
  <xdr:twoCellAnchor>
    <xdr:from>
      <xdr:col>0</xdr:col>
      <xdr:colOff>352425</xdr:colOff>
      <xdr:row>7</xdr:row>
      <xdr:rowOff>171450</xdr:rowOff>
    </xdr:from>
    <xdr:to>
      <xdr:col>2</xdr:col>
      <xdr:colOff>0</xdr:colOff>
      <xdr:row>11</xdr:row>
      <xdr:rowOff>0</xdr:rowOff>
    </xdr:to>
    <xdr:sp macro="" textlink="">
      <xdr:nvSpPr>
        <xdr:cNvPr id="6" name="5 CuadroTexto"/>
        <xdr:cNvSpPr txBox="1"/>
      </xdr:nvSpPr>
      <xdr:spPr>
        <a:xfrm>
          <a:off x="352425" y="1504950"/>
          <a:ext cx="1171575" cy="590550"/>
        </a:xfrm>
        <a:prstGeom prst="rect">
          <a:avLst/>
        </a:prstGeom>
        <a:solidFill>
          <a:schemeClr val="lt1">
            <a:alpha val="89000"/>
          </a:schemeClr>
        </a:solidFill>
        <a:ln w="9525" cmpd="sng">
          <a:solidFill>
            <a:schemeClr val="tx2">
              <a:alpha val="8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AJUSTES CONTABLES</a:t>
          </a:r>
        </a:p>
      </xdr:txBody>
    </xdr:sp>
    <xdr:clientData/>
  </xdr:twoCellAnchor>
  <xdr:twoCellAnchor>
    <xdr:from>
      <xdr:col>2</xdr:col>
      <xdr:colOff>209550</xdr:colOff>
      <xdr:row>7</xdr:row>
      <xdr:rowOff>171450</xdr:rowOff>
    </xdr:from>
    <xdr:to>
      <xdr:col>3</xdr:col>
      <xdr:colOff>619125</xdr:colOff>
      <xdr:row>11</xdr:row>
      <xdr:rowOff>0</xdr:rowOff>
    </xdr:to>
    <xdr:sp macro="" textlink="">
      <xdr:nvSpPr>
        <xdr:cNvPr id="7" name="6 CuadroTexto"/>
        <xdr:cNvSpPr txBox="1"/>
      </xdr:nvSpPr>
      <xdr:spPr>
        <a:xfrm>
          <a:off x="1733550" y="1504950"/>
          <a:ext cx="1171575" cy="590550"/>
        </a:xfrm>
        <a:prstGeom prst="rect">
          <a:avLst/>
        </a:prstGeom>
        <a:solidFill>
          <a:schemeClr val="lt1">
            <a:alpha val="89000"/>
          </a:schemeClr>
        </a:solidFill>
        <a:ln w="9525" cmpd="sng">
          <a:solidFill>
            <a:schemeClr val="tx2">
              <a:alpha val="8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CIERRE DE LIBROS</a:t>
          </a:r>
        </a:p>
      </xdr:txBody>
    </xdr:sp>
    <xdr:clientData/>
  </xdr:twoCellAnchor>
  <xdr:twoCellAnchor>
    <xdr:from>
      <xdr:col>2</xdr:col>
      <xdr:colOff>200025</xdr:colOff>
      <xdr:row>12</xdr:row>
      <xdr:rowOff>19050</xdr:rowOff>
    </xdr:from>
    <xdr:to>
      <xdr:col>3</xdr:col>
      <xdr:colOff>609600</xdr:colOff>
      <xdr:row>15</xdr:row>
      <xdr:rowOff>38100</xdr:rowOff>
    </xdr:to>
    <xdr:sp macro="" textlink="">
      <xdr:nvSpPr>
        <xdr:cNvPr id="8" name="7 CuadroTexto"/>
        <xdr:cNvSpPr txBox="1"/>
      </xdr:nvSpPr>
      <xdr:spPr>
        <a:xfrm>
          <a:off x="1724025" y="2305050"/>
          <a:ext cx="1171575" cy="590550"/>
        </a:xfrm>
        <a:prstGeom prst="rect">
          <a:avLst/>
        </a:prstGeom>
        <a:solidFill>
          <a:schemeClr val="lt1">
            <a:alpha val="89000"/>
          </a:schemeClr>
        </a:solidFill>
        <a:ln w="9525" cmpd="sng">
          <a:solidFill>
            <a:schemeClr val="tx2">
              <a:alpha val="8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ESTADOS CONTABLES</a:t>
          </a:r>
        </a:p>
      </xdr:txBody>
    </xdr:sp>
    <xdr:clientData/>
  </xdr:twoCellAnchor>
  <xdr:twoCellAnchor>
    <xdr:from>
      <xdr:col>2</xdr:col>
      <xdr:colOff>38100</xdr:colOff>
      <xdr:row>4</xdr:row>
      <xdr:rowOff>133350</xdr:rowOff>
    </xdr:from>
    <xdr:to>
      <xdr:col>2</xdr:col>
      <xdr:colOff>190500</xdr:colOff>
      <xdr:row>4</xdr:row>
      <xdr:rowOff>142875</xdr:rowOff>
    </xdr:to>
    <xdr:cxnSp macro="">
      <xdr:nvCxnSpPr>
        <xdr:cNvPr id="9" name="8 Conector recto de flecha"/>
        <xdr:cNvCxnSpPr>
          <a:stCxn id="2" idx="3"/>
          <a:endCxn id="3" idx="1"/>
        </xdr:cNvCxnSpPr>
      </xdr:nvCxnSpPr>
      <xdr:spPr>
        <a:xfrm>
          <a:off x="1562100" y="895350"/>
          <a:ext cx="1524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4</xdr:row>
      <xdr:rowOff>133350</xdr:rowOff>
    </xdr:from>
    <xdr:to>
      <xdr:col>4</xdr:col>
      <xdr:colOff>38100</xdr:colOff>
      <xdr:row>4</xdr:row>
      <xdr:rowOff>142875</xdr:rowOff>
    </xdr:to>
    <xdr:cxnSp macro="">
      <xdr:nvCxnSpPr>
        <xdr:cNvPr id="10" name="9 Conector recto de flecha"/>
        <xdr:cNvCxnSpPr>
          <a:stCxn id="3" idx="3"/>
          <a:endCxn id="4" idx="1"/>
        </xdr:cNvCxnSpPr>
      </xdr:nvCxnSpPr>
      <xdr:spPr>
        <a:xfrm flipV="1">
          <a:off x="2886075" y="895350"/>
          <a:ext cx="2000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4</xdr:row>
      <xdr:rowOff>114300</xdr:rowOff>
    </xdr:from>
    <xdr:to>
      <xdr:col>5</xdr:col>
      <xdr:colOff>657225</xdr:colOff>
      <xdr:row>4</xdr:row>
      <xdr:rowOff>133350</xdr:rowOff>
    </xdr:to>
    <xdr:cxnSp macro="">
      <xdr:nvCxnSpPr>
        <xdr:cNvPr id="11" name="10 Conector recto de flecha"/>
        <xdr:cNvCxnSpPr>
          <a:stCxn id="4" idx="3"/>
          <a:endCxn id="5" idx="1"/>
        </xdr:cNvCxnSpPr>
      </xdr:nvCxnSpPr>
      <xdr:spPr>
        <a:xfrm flipV="1">
          <a:off x="4257675" y="876300"/>
          <a:ext cx="20955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4</xdr:row>
      <xdr:rowOff>114300</xdr:rowOff>
    </xdr:from>
    <xdr:to>
      <xdr:col>7</xdr:col>
      <xdr:colOff>552450</xdr:colOff>
      <xdr:row>4</xdr:row>
      <xdr:rowOff>115888</xdr:rowOff>
    </xdr:to>
    <xdr:cxnSp macro="">
      <xdr:nvCxnSpPr>
        <xdr:cNvPr id="12" name="11 Conector recto de flecha"/>
        <xdr:cNvCxnSpPr>
          <a:stCxn id="5" idx="3"/>
        </xdr:cNvCxnSpPr>
      </xdr:nvCxnSpPr>
      <xdr:spPr>
        <a:xfrm>
          <a:off x="5667375" y="876300"/>
          <a:ext cx="2476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9</xdr:row>
      <xdr:rowOff>76200</xdr:rowOff>
    </xdr:from>
    <xdr:to>
      <xdr:col>0</xdr:col>
      <xdr:colOff>352425</xdr:colOff>
      <xdr:row>9</xdr:row>
      <xdr:rowOff>85725</xdr:rowOff>
    </xdr:to>
    <xdr:cxnSp macro="">
      <xdr:nvCxnSpPr>
        <xdr:cNvPr id="13" name="12 Conector recto de flecha"/>
        <xdr:cNvCxnSpPr>
          <a:endCxn id="6" idx="1"/>
        </xdr:cNvCxnSpPr>
      </xdr:nvCxnSpPr>
      <xdr:spPr>
        <a:xfrm>
          <a:off x="133350" y="1790700"/>
          <a:ext cx="2190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85725</xdr:rowOff>
    </xdr:from>
    <xdr:to>
      <xdr:col>2</xdr:col>
      <xdr:colOff>209550</xdr:colOff>
      <xdr:row>9</xdr:row>
      <xdr:rowOff>87313</xdr:rowOff>
    </xdr:to>
    <xdr:cxnSp macro="">
      <xdr:nvCxnSpPr>
        <xdr:cNvPr id="14" name="13 Conector recto de flecha"/>
        <xdr:cNvCxnSpPr>
          <a:stCxn id="6" idx="3"/>
          <a:endCxn id="7" idx="1"/>
        </xdr:cNvCxnSpPr>
      </xdr:nvCxnSpPr>
      <xdr:spPr>
        <a:xfrm>
          <a:off x="1524000" y="1800225"/>
          <a:ext cx="2095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9</xdr:row>
      <xdr:rowOff>9525</xdr:rowOff>
    </xdr:from>
    <xdr:to>
      <xdr:col>4</xdr:col>
      <xdr:colOff>133350</xdr:colOff>
      <xdr:row>17</xdr:row>
      <xdr:rowOff>19050</xdr:rowOff>
    </xdr:to>
    <xdr:sp macro="" textlink="">
      <xdr:nvSpPr>
        <xdr:cNvPr id="15" name="14 Abrir llave"/>
        <xdr:cNvSpPr/>
      </xdr:nvSpPr>
      <xdr:spPr>
        <a:xfrm>
          <a:off x="2952750" y="1724025"/>
          <a:ext cx="228600" cy="15335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23813</xdr:colOff>
      <xdr:row>11</xdr:row>
      <xdr:rowOff>1</xdr:rowOff>
    </xdr:from>
    <xdr:to>
      <xdr:col>3</xdr:col>
      <xdr:colOff>33338</xdr:colOff>
      <xdr:row>12</xdr:row>
      <xdr:rowOff>19051</xdr:rowOff>
    </xdr:to>
    <xdr:cxnSp macro="">
      <xdr:nvCxnSpPr>
        <xdr:cNvPr id="16" name="15 Conector recto de flecha"/>
        <xdr:cNvCxnSpPr>
          <a:stCxn id="7" idx="2"/>
          <a:endCxn id="8" idx="0"/>
        </xdr:cNvCxnSpPr>
      </xdr:nvCxnSpPr>
      <xdr:spPr>
        <a:xfrm rot="5400000">
          <a:off x="2209801" y="2195513"/>
          <a:ext cx="2095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A31" sqref="A31"/>
    </sheetView>
  </sheetViews>
  <sheetFormatPr baseColWidth="10" defaultRowHeight="15"/>
  <cols>
    <col min="4" max="4" width="15.28515625" customWidth="1"/>
  </cols>
  <sheetData>
    <row r="1" spans="1:8">
      <c r="A1" s="14" t="s">
        <v>0</v>
      </c>
      <c r="B1" s="14"/>
      <c r="C1" s="14"/>
      <c r="D1" s="14"/>
      <c r="E1" s="14"/>
      <c r="F1" s="14"/>
      <c r="G1" s="14"/>
      <c r="H1" s="14"/>
    </row>
    <row r="2" spans="1:8">
      <c r="A2" s="9" t="s">
        <v>7</v>
      </c>
    </row>
    <row r="4" spans="1:8">
      <c r="A4" t="s">
        <v>6</v>
      </c>
    </row>
    <row r="5" spans="1:8">
      <c r="A5" t="s">
        <v>5</v>
      </c>
    </row>
    <row r="6" spans="1:8">
      <c r="A6" t="s">
        <v>16</v>
      </c>
      <c r="D6" t="s">
        <v>14</v>
      </c>
      <c r="E6" t="s">
        <v>8</v>
      </c>
      <c r="G6" t="s">
        <v>9</v>
      </c>
    </row>
    <row r="7" spans="1:8" ht="15.75" thickBot="1">
      <c r="D7" t="s">
        <v>15</v>
      </c>
      <c r="E7" t="s">
        <v>10</v>
      </c>
      <c r="G7" t="s">
        <v>11</v>
      </c>
    </row>
    <row r="8" spans="1:8" ht="15.75" thickBot="1">
      <c r="A8" s="11" t="s">
        <v>1</v>
      </c>
      <c r="B8" s="12"/>
      <c r="C8" s="12"/>
      <c r="D8" s="12"/>
      <c r="E8" s="12"/>
      <c r="F8" s="12"/>
      <c r="G8" s="12"/>
      <c r="H8" s="13"/>
    </row>
    <row r="9" spans="1:8">
      <c r="A9" s="3" t="s">
        <v>12</v>
      </c>
      <c r="B9" s="1"/>
      <c r="C9" s="1"/>
      <c r="D9" s="1"/>
      <c r="E9" s="1"/>
      <c r="F9" s="1"/>
      <c r="G9" s="1"/>
      <c r="H9" s="2"/>
    </row>
    <row r="10" spans="1:8">
      <c r="A10" s="10" t="s">
        <v>17</v>
      </c>
      <c r="B10" s="4"/>
      <c r="C10" s="4"/>
      <c r="D10" s="4"/>
      <c r="E10" s="4"/>
      <c r="F10" s="4"/>
      <c r="G10" s="4"/>
      <c r="H10" s="5"/>
    </row>
    <row r="11" spans="1:8">
      <c r="A11" s="3"/>
      <c r="B11" s="4"/>
      <c r="C11" s="4"/>
      <c r="D11" s="4"/>
      <c r="E11" s="4"/>
      <c r="F11" s="4"/>
      <c r="G11" s="4"/>
      <c r="H11" s="5"/>
    </row>
    <row r="12" spans="1:8">
      <c r="A12" s="3"/>
      <c r="B12" s="4"/>
      <c r="C12" s="4"/>
      <c r="D12" s="4"/>
      <c r="E12" s="4"/>
      <c r="F12" s="4"/>
      <c r="G12" s="4"/>
      <c r="H12" s="5"/>
    </row>
    <row r="13" spans="1:8">
      <c r="A13" s="3"/>
      <c r="B13" s="4"/>
      <c r="C13" s="4"/>
      <c r="D13" s="4"/>
      <c r="E13" s="4"/>
      <c r="F13" s="4"/>
      <c r="G13" s="4"/>
      <c r="H13" s="5"/>
    </row>
    <row r="14" spans="1:8">
      <c r="A14" s="3"/>
      <c r="B14" s="4"/>
      <c r="C14" s="4"/>
      <c r="D14" s="4"/>
      <c r="E14" s="4"/>
      <c r="F14" s="4"/>
      <c r="G14" s="4"/>
      <c r="H14" s="5"/>
    </row>
    <row r="15" spans="1:8">
      <c r="A15" s="3"/>
      <c r="B15" s="4"/>
      <c r="C15" s="4"/>
      <c r="D15" s="4"/>
      <c r="E15" s="4"/>
      <c r="F15" s="4"/>
      <c r="G15" s="4"/>
      <c r="H15" s="5"/>
    </row>
    <row r="16" spans="1:8">
      <c r="A16" s="3"/>
      <c r="B16" s="4"/>
      <c r="C16" s="4"/>
      <c r="D16" s="4"/>
      <c r="E16" s="4"/>
      <c r="F16" s="4"/>
      <c r="G16" s="4"/>
      <c r="H16" s="5"/>
    </row>
    <row r="17" spans="1:8">
      <c r="A17" s="3"/>
      <c r="B17" s="4"/>
      <c r="C17" s="4"/>
      <c r="D17" s="4"/>
      <c r="E17" s="4"/>
      <c r="F17" s="4"/>
      <c r="G17" s="4"/>
      <c r="H17" s="5"/>
    </row>
    <row r="18" spans="1:8" ht="15.75" thickBot="1">
      <c r="A18" s="6"/>
      <c r="B18" s="7"/>
      <c r="C18" s="7"/>
      <c r="D18" s="7"/>
      <c r="E18" s="7"/>
      <c r="F18" s="7"/>
      <c r="G18" s="7"/>
      <c r="H18" s="8"/>
    </row>
    <row r="19" spans="1:8" ht="15.75" thickBot="1">
      <c r="A19" s="11" t="s">
        <v>2</v>
      </c>
      <c r="B19" s="12"/>
      <c r="C19" s="12"/>
      <c r="D19" s="12"/>
      <c r="E19" s="12"/>
      <c r="F19" s="12"/>
      <c r="G19" s="12"/>
      <c r="H19" s="13"/>
    </row>
    <row r="20" spans="1:8">
      <c r="B20" s="1"/>
      <c r="C20" s="1"/>
      <c r="D20" s="1"/>
      <c r="E20" s="1"/>
      <c r="F20" s="1"/>
      <c r="G20" s="1"/>
      <c r="H20" s="2"/>
    </row>
    <row r="21" spans="1:8">
      <c r="A21" s="4" t="s">
        <v>18</v>
      </c>
      <c r="B21" s="4"/>
      <c r="C21" s="4"/>
      <c r="D21" s="4"/>
      <c r="E21" s="4"/>
      <c r="F21" s="4"/>
      <c r="G21" s="4"/>
      <c r="H21" s="5"/>
    </row>
    <row r="22" spans="1:8">
      <c r="A22" s="3" t="s">
        <v>13</v>
      </c>
      <c r="B22" s="4"/>
      <c r="C22" s="4"/>
      <c r="D22" s="4"/>
      <c r="E22" s="4"/>
      <c r="F22" s="4"/>
      <c r="G22" s="4"/>
      <c r="H22" s="5"/>
    </row>
    <row r="23" spans="1:8">
      <c r="A23" s="3"/>
      <c r="B23" s="4"/>
      <c r="C23" s="4"/>
      <c r="D23" s="4"/>
      <c r="E23" s="4"/>
      <c r="F23" s="4"/>
      <c r="G23" s="4"/>
      <c r="H23" s="5"/>
    </row>
    <row r="24" spans="1:8">
      <c r="A24" s="3"/>
      <c r="B24" s="4"/>
      <c r="C24" s="4"/>
      <c r="D24" s="4"/>
      <c r="E24" s="4"/>
      <c r="F24" s="4"/>
      <c r="G24" s="4"/>
      <c r="H24" s="5"/>
    </row>
    <row r="25" spans="1:8">
      <c r="A25" s="3"/>
      <c r="B25" s="4"/>
      <c r="C25" s="4"/>
      <c r="D25" s="4"/>
      <c r="E25" s="4"/>
      <c r="F25" s="4"/>
      <c r="G25" s="4"/>
      <c r="H25" s="5"/>
    </row>
    <row r="26" spans="1:8">
      <c r="A26" s="3"/>
      <c r="B26" s="4"/>
      <c r="C26" s="4"/>
      <c r="D26" s="4"/>
      <c r="E26" s="4"/>
      <c r="F26" s="4"/>
      <c r="G26" s="4"/>
      <c r="H26" s="5"/>
    </row>
    <row r="27" spans="1:8">
      <c r="A27" s="3"/>
      <c r="B27" s="4"/>
      <c r="C27" s="4"/>
      <c r="D27" s="4"/>
      <c r="E27" s="4"/>
      <c r="F27" s="4"/>
      <c r="G27" s="4"/>
      <c r="H27" s="5"/>
    </row>
    <row r="28" spans="1:8" ht="15.75" thickBot="1">
      <c r="A28" s="6"/>
      <c r="B28" s="7"/>
      <c r="C28" s="7"/>
      <c r="D28" s="7"/>
      <c r="E28" s="7"/>
      <c r="F28" s="7"/>
      <c r="G28" s="7"/>
      <c r="H28" s="8"/>
    </row>
    <row r="29" spans="1:8" ht="15.75" thickBot="1">
      <c r="A29" s="11" t="s">
        <v>3</v>
      </c>
      <c r="B29" s="12"/>
      <c r="C29" s="12"/>
      <c r="D29" s="12"/>
      <c r="E29" s="12"/>
      <c r="F29" s="12"/>
      <c r="G29" s="12"/>
      <c r="H29" s="13"/>
    </row>
    <row r="30" spans="1:8">
      <c r="A30" s="4" t="s">
        <v>19</v>
      </c>
      <c r="B30" s="1"/>
      <c r="C30" s="1"/>
      <c r="D30" s="1"/>
      <c r="E30" s="1"/>
      <c r="F30" s="1"/>
      <c r="G30" s="1"/>
      <c r="H30" s="2"/>
    </row>
    <row r="31" spans="1:8">
      <c r="A31" s="3"/>
      <c r="B31" s="4"/>
      <c r="C31" s="4"/>
      <c r="D31" s="4"/>
      <c r="E31" s="4"/>
      <c r="F31" s="4"/>
      <c r="G31" s="4"/>
      <c r="H31" s="5"/>
    </row>
    <row r="32" spans="1:8">
      <c r="B32" s="4"/>
      <c r="C32" s="4"/>
      <c r="D32" s="4"/>
      <c r="E32" s="4"/>
      <c r="F32" s="4"/>
      <c r="G32" s="4"/>
      <c r="H32" s="5"/>
    </row>
    <row r="33" spans="1:8" ht="15.75" thickBot="1">
      <c r="A33" s="6"/>
      <c r="B33" s="7"/>
      <c r="C33" s="7"/>
      <c r="D33" s="7"/>
      <c r="E33" s="7"/>
      <c r="F33" s="7"/>
      <c r="G33" s="7"/>
      <c r="H33" s="8"/>
    </row>
    <row r="35" spans="1:8">
      <c r="E35" t="s">
        <v>4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activeCell="C29" sqref="C29"/>
    </sheetView>
  </sheetViews>
  <sheetFormatPr baseColWidth="10" defaultRowHeight="15"/>
  <cols>
    <col min="7" max="7" width="11.85546875" bestFit="1" customWidth="1"/>
  </cols>
  <sheetData>
    <row r="1" spans="1:9">
      <c r="A1" s="9" t="s">
        <v>20</v>
      </c>
      <c r="I1" s="9" t="s">
        <v>21</v>
      </c>
    </row>
    <row r="2" spans="1:9">
      <c r="A2" s="9" t="s">
        <v>22</v>
      </c>
    </row>
    <row r="3" spans="1:9">
      <c r="I3" t="s">
        <v>23</v>
      </c>
    </row>
    <row r="4" spans="1:9">
      <c r="I4" t="s">
        <v>24</v>
      </c>
    </row>
    <row r="5" spans="1:9">
      <c r="I5" t="s">
        <v>25</v>
      </c>
    </row>
    <row r="6" spans="1:9">
      <c r="I6" t="s">
        <v>26</v>
      </c>
    </row>
    <row r="7" spans="1:9">
      <c r="I7" t="s">
        <v>27</v>
      </c>
    </row>
    <row r="8" spans="1:9">
      <c r="I8" t="s">
        <v>28</v>
      </c>
    </row>
    <row r="9" spans="1:9">
      <c r="I9" t="s">
        <v>29</v>
      </c>
    </row>
    <row r="10" spans="1:9">
      <c r="E10" s="15" t="s">
        <v>30</v>
      </c>
      <c r="I10" t="s">
        <v>31</v>
      </c>
    </row>
    <row r="11" spans="1:9">
      <c r="E11" s="15" t="s">
        <v>32</v>
      </c>
      <c r="I11" t="s">
        <v>33</v>
      </c>
    </row>
    <row r="12" spans="1:9">
      <c r="E12" s="15" t="s">
        <v>34</v>
      </c>
      <c r="I12" t="s">
        <v>35</v>
      </c>
    </row>
    <row r="13" spans="1:9">
      <c r="E13" s="15" t="s">
        <v>36</v>
      </c>
      <c r="I13" t="s">
        <v>37</v>
      </c>
    </row>
    <row r="14" spans="1:9">
      <c r="E14" s="15" t="s">
        <v>38</v>
      </c>
      <c r="I14" t="s">
        <v>39</v>
      </c>
    </row>
    <row r="15" spans="1:9">
      <c r="E15" s="15" t="s">
        <v>40</v>
      </c>
      <c r="I15" t="s">
        <v>41</v>
      </c>
    </row>
    <row r="16" spans="1:9">
      <c r="E16" s="15" t="s">
        <v>42</v>
      </c>
      <c r="I16" t="s">
        <v>43</v>
      </c>
    </row>
    <row r="17" spans="1:9">
      <c r="E17" s="15" t="s">
        <v>44</v>
      </c>
      <c r="I17" t="s">
        <v>45</v>
      </c>
    </row>
    <row r="18" spans="1:9">
      <c r="A18" t="s">
        <v>46</v>
      </c>
    </row>
    <row r="19" spans="1:9">
      <c r="A19" t="s">
        <v>47</v>
      </c>
      <c r="I19" t="s">
        <v>48</v>
      </c>
    </row>
    <row r="20" spans="1:9">
      <c r="A20" t="s">
        <v>49</v>
      </c>
      <c r="I20" t="s">
        <v>50</v>
      </c>
    </row>
    <row r="21" spans="1:9">
      <c r="A21" t="s">
        <v>51</v>
      </c>
      <c r="I21" t="s">
        <v>52</v>
      </c>
    </row>
    <row r="22" spans="1:9">
      <c r="A22" t="s">
        <v>53</v>
      </c>
      <c r="I22" t="s">
        <v>54</v>
      </c>
    </row>
    <row r="23" spans="1:9">
      <c r="A23" t="s">
        <v>55</v>
      </c>
    </row>
    <row r="24" spans="1:9">
      <c r="A24" t="s">
        <v>56</v>
      </c>
      <c r="I24" t="s">
        <v>57</v>
      </c>
    </row>
    <row r="25" spans="1:9">
      <c r="A25" t="s">
        <v>58</v>
      </c>
      <c r="I25" t="s">
        <v>59</v>
      </c>
    </row>
    <row r="26" spans="1:9">
      <c r="A26" t="s">
        <v>60</v>
      </c>
    </row>
    <row r="27" spans="1:9">
      <c r="A27" t="s">
        <v>61</v>
      </c>
      <c r="I27" t="s">
        <v>62</v>
      </c>
    </row>
    <row r="28" spans="1:9">
      <c r="A28" t="s">
        <v>63</v>
      </c>
      <c r="I28" t="s">
        <v>64</v>
      </c>
    </row>
    <row r="29" spans="1:9">
      <c r="A29" s="16"/>
      <c r="C29" s="16"/>
      <c r="D29" s="17" t="s">
        <v>65</v>
      </c>
      <c r="E29" s="17" t="s">
        <v>66</v>
      </c>
      <c r="I29" t="s">
        <v>67</v>
      </c>
    </row>
    <row r="30" spans="1:9">
      <c r="A30" t="s">
        <v>68</v>
      </c>
      <c r="C30" s="18"/>
      <c r="D30" s="18">
        <v>10600</v>
      </c>
      <c r="E30" s="18"/>
    </row>
    <row r="31" spans="1:9">
      <c r="A31" s="19" t="s">
        <v>69</v>
      </c>
      <c r="C31" s="18"/>
      <c r="D31" s="18">
        <v>1545</v>
      </c>
      <c r="E31" s="18"/>
      <c r="I31" t="s">
        <v>70</v>
      </c>
    </row>
    <row r="32" spans="1:9">
      <c r="B32" t="s">
        <v>71</v>
      </c>
      <c r="C32" s="18"/>
      <c r="D32" s="18"/>
      <c r="E32" s="18">
        <v>1500</v>
      </c>
      <c r="I32" t="s">
        <v>72</v>
      </c>
    </row>
    <row r="33" spans="1:9">
      <c r="B33" t="s">
        <v>73</v>
      </c>
      <c r="C33" s="18"/>
      <c r="D33" s="18"/>
      <c r="E33" s="18">
        <v>1000</v>
      </c>
      <c r="I33" t="s">
        <v>74</v>
      </c>
    </row>
    <row r="34" spans="1:9">
      <c r="B34" t="s">
        <v>75</v>
      </c>
      <c r="C34" s="18"/>
      <c r="D34" s="18"/>
      <c r="E34" s="18">
        <v>100</v>
      </c>
      <c r="I34" t="s">
        <v>76</v>
      </c>
    </row>
    <row r="35" spans="1:9">
      <c r="B35" t="s">
        <v>77</v>
      </c>
      <c r="C35" s="18"/>
      <c r="D35" s="18"/>
      <c r="E35" s="18">
        <v>100</v>
      </c>
      <c r="I35" t="s">
        <v>78</v>
      </c>
    </row>
    <row r="36" spans="1:9">
      <c r="B36" t="s">
        <v>79</v>
      </c>
      <c r="C36" s="18"/>
      <c r="D36" s="18"/>
      <c r="E36" s="18">
        <v>150</v>
      </c>
      <c r="I36" t="s">
        <v>80</v>
      </c>
    </row>
    <row r="37" spans="1:9">
      <c r="B37" t="s">
        <v>81</v>
      </c>
      <c r="C37" s="18"/>
      <c r="D37" s="18"/>
      <c r="E37" s="18">
        <v>15</v>
      </c>
    </row>
    <row r="38" spans="1:9">
      <c r="B38" t="s">
        <v>82</v>
      </c>
      <c r="C38" s="18"/>
      <c r="D38" s="18"/>
      <c r="E38" s="18">
        <v>100</v>
      </c>
      <c r="I38" t="s">
        <v>83</v>
      </c>
    </row>
    <row r="39" spans="1:9">
      <c r="B39" t="s">
        <v>84</v>
      </c>
      <c r="C39" s="18"/>
      <c r="D39" s="18"/>
      <c r="E39" s="18">
        <v>30</v>
      </c>
    </row>
    <row r="40" spans="1:9">
      <c r="B40" t="s">
        <v>85</v>
      </c>
      <c r="C40" s="18"/>
      <c r="D40" s="18"/>
      <c r="E40" s="18">
        <v>50</v>
      </c>
    </row>
    <row r="41" spans="1:9">
      <c r="B41" t="s">
        <v>86</v>
      </c>
      <c r="C41" s="18"/>
      <c r="D41" s="18"/>
      <c r="E41" s="18">
        <v>5000</v>
      </c>
    </row>
    <row r="42" spans="1:9">
      <c r="B42" t="s">
        <v>87</v>
      </c>
      <c r="C42" s="18"/>
      <c r="D42" s="18"/>
      <c r="E42" s="18">
        <v>4000</v>
      </c>
    </row>
    <row r="43" spans="1:9">
      <c r="B43" t="s">
        <v>88</v>
      </c>
      <c r="C43" s="18"/>
      <c r="D43" s="18"/>
      <c r="E43" s="18">
        <v>100</v>
      </c>
    </row>
    <row r="44" spans="1:9">
      <c r="A44" s="16"/>
      <c r="C44" s="20"/>
      <c r="D44" s="21"/>
      <c r="E44" s="21"/>
    </row>
    <row r="45" spans="1:9">
      <c r="A45" t="s">
        <v>89</v>
      </c>
    </row>
    <row r="46" spans="1:9">
      <c r="A46" t="s">
        <v>90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C34" sqref="C34"/>
    </sheetView>
  </sheetViews>
  <sheetFormatPr baseColWidth="10" defaultRowHeight="15"/>
  <cols>
    <col min="1" max="1" width="29.140625" customWidth="1"/>
    <col min="2" max="2" width="12.5703125" customWidth="1"/>
    <col min="3" max="4" width="12.140625" customWidth="1"/>
  </cols>
  <sheetData>
    <row r="1" spans="1:5">
      <c r="A1" s="9" t="s">
        <v>91</v>
      </c>
    </row>
    <row r="2" spans="1:5">
      <c r="A2" t="s">
        <v>92</v>
      </c>
    </row>
    <row r="3" spans="1:5">
      <c r="A3" t="s">
        <v>93</v>
      </c>
    </row>
    <row r="4" spans="1:5" ht="15.75" thickBot="1">
      <c r="A4" t="s">
        <v>94</v>
      </c>
    </row>
    <row r="5" spans="1:5" ht="16.5" thickBot="1">
      <c r="A5" s="22" t="s">
        <v>95</v>
      </c>
      <c r="B5" s="23" t="s">
        <v>96</v>
      </c>
      <c r="C5" s="24"/>
      <c r="D5" s="25" t="s">
        <v>97</v>
      </c>
      <c r="E5" s="26"/>
    </row>
    <row r="6" spans="1:5" ht="16.5" thickBot="1">
      <c r="A6" s="27"/>
      <c r="B6" s="28" t="s">
        <v>98</v>
      </c>
      <c r="C6" s="28" t="s">
        <v>66</v>
      </c>
      <c r="D6" s="29" t="s">
        <v>99</v>
      </c>
      <c r="E6" s="29" t="s">
        <v>100</v>
      </c>
    </row>
    <row r="7" spans="1:5" ht="15.75">
      <c r="A7" s="30" t="s">
        <v>101</v>
      </c>
      <c r="B7" s="31">
        <v>115000</v>
      </c>
      <c r="C7" s="31">
        <v>43000</v>
      </c>
      <c r="D7" s="32">
        <v>72000</v>
      </c>
      <c r="E7" s="33"/>
    </row>
    <row r="8" spans="1:5" ht="15.75">
      <c r="A8" s="34" t="s">
        <v>102</v>
      </c>
      <c r="B8" s="35"/>
      <c r="C8" s="35">
        <v>100000</v>
      </c>
      <c r="D8" s="36"/>
      <c r="E8" s="37">
        <v>100000</v>
      </c>
    </row>
    <row r="9" spans="1:5" ht="15.75">
      <c r="A9" s="34" t="s">
        <v>103</v>
      </c>
      <c r="B9" s="35">
        <v>25000</v>
      </c>
      <c r="C9" s="35">
        <v>23000</v>
      </c>
      <c r="D9" s="36">
        <v>2000</v>
      </c>
      <c r="E9" s="37"/>
    </row>
    <row r="10" spans="1:5" ht="15.75">
      <c r="A10" s="34" t="s">
        <v>104</v>
      </c>
      <c r="B10" s="35">
        <v>1000</v>
      </c>
      <c r="C10" s="35"/>
      <c r="D10" s="36">
        <v>1000</v>
      </c>
      <c r="E10" s="37"/>
    </row>
    <row r="11" spans="1:5" ht="15.75">
      <c r="A11" s="34" t="s">
        <v>105</v>
      </c>
      <c r="B11" s="35"/>
      <c r="C11" s="35">
        <v>25000</v>
      </c>
      <c r="D11" s="36"/>
      <c r="E11" s="37">
        <v>25000</v>
      </c>
    </row>
    <row r="12" spans="1:5" ht="15.75">
      <c r="A12" s="34" t="s">
        <v>106</v>
      </c>
      <c r="B12" s="35">
        <v>10000</v>
      </c>
      <c r="C12" s="35"/>
      <c r="D12" s="36">
        <v>10000</v>
      </c>
      <c r="E12" s="37"/>
    </row>
    <row r="13" spans="1:5" ht="15.75">
      <c r="A13" s="34" t="s">
        <v>107</v>
      </c>
      <c r="B13" s="35">
        <v>5000</v>
      </c>
      <c r="C13" s="35"/>
      <c r="D13" s="36">
        <v>5000</v>
      </c>
      <c r="E13" s="37"/>
    </row>
    <row r="14" spans="1:5" ht="15.75">
      <c r="A14" s="34" t="s">
        <v>108</v>
      </c>
      <c r="B14" s="35">
        <v>15000</v>
      </c>
      <c r="C14" s="35">
        <v>15000</v>
      </c>
      <c r="D14" s="36"/>
      <c r="E14" s="37"/>
    </row>
    <row r="15" spans="1:5" ht="15.75">
      <c r="A15" s="34" t="s">
        <v>109</v>
      </c>
      <c r="B15" s="35"/>
      <c r="C15" s="35">
        <v>50000</v>
      </c>
      <c r="D15" s="36"/>
      <c r="E15" s="37">
        <v>50000</v>
      </c>
    </row>
    <row r="16" spans="1:5" ht="15.75">
      <c r="A16" s="34" t="s">
        <v>110</v>
      </c>
      <c r="B16" s="35">
        <v>60000</v>
      </c>
      <c r="C16" s="35"/>
      <c r="D16" s="36">
        <v>60000</v>
      </c>
      <c r="E16" s="37"/>
    </row>
    <row r="17" spans="1:5" ht="15.75">
      <c r="A17" s="34" t="s">
        <v>111</v>
      </c>
      <c r="B17" s="35">
        <v>35000</v>
      </c>
      <c r="C17" s="35">
        <v>35000</v>
      </c>
      <c r="D17" s="36"/>
      <c r="E17" s="37"/>
    </row>
    <row r="18" spans="1:5" ht="15.75">
      <c r="A18" s="34" t="s">
        <v>112</v>
      </c>
      <c r="B18" s="35">
        <v>2000</v>
      </c>
      <c r="C18" s="35"/>
      <c r="D18" s="36">
        <v>2000</v>
      </c>
      <c r="E18" s="37"/>
    </row>
    <row r="19" spans="1:5" ht="15.75">
      <c r="A19" s="34" t="s">
        <v>113</v>
      </c>
      <c r="B19" s="35">
        <v>23000</v>
      </c>
      <c r="C19" s="35"/>
      <c r="D19" s="36">
        <v>23000</v>
      </c>
      <c r="E19" s="37"/>
    </row>
    <row r="20" spans="1:5" ht="15.75">
      <c r="A20" s="34" t="s">
        <v>114</v>
      </c>
      <c r="B20" s="35">
        <v>2000</v>
      </c>
      <c r="C20" s="35"/>
      <c r="D20" s="36">
        <v>2000</v>
      </c>
      <c r="E20" s="37"/>
    </row>
    <row r="21" spans="1:5" ht="15.75">
      <c r="A21" s="34" t="s">
        <v>115</v>
      </c>
      <c r="B21" s="35">
        <v>1000</v>
      </c>
      <c r="C21" s="35"/>
      <c r="D21" s="36">
        <v>1000</v>
      </c>
      <c r="E21" s="37"/>
    </row>
    <row r="22" spans="1:5" ht="15.75">
      <c r="A22" s="34" t="s">
        <v>116</v>
      </c>
      <c r="B22" s="35"/>
      <c r="C22" s="35">
        <v>2000</v>
      </c>
      <c r="D22" s="36"/>
      <c r="E22" s="37">
        <v>2000</v>
      </c>
    </row>
    <row r="23" spans="1:5" ht="16.5" thickBot="1">
      <c r="A23" s="38" t="s">
        <v>117</v>
      </c>
      <c r="B23" s="39"/>
      <c r="C23" s="39">
        <v>1000</v>
      </c>
      <c r="D23" s="40"/>
      <c r="E23" s="41">
        <v>1000</v>
      </c>
    </row>
    <row r="24" spans="1:5" ht="16.5" thickBot="1">
      <c r="A24" s="42" t="s">
        <v>118</v>
      </c>
      <c r="B24" s="42">
        <f>SUM(B7:B23)</f>
        <v>294000</v>
      </c>
      <c r="C24" s="42">
        <f t="shared" ref="C24:E24" si="0">SUM(C7:C23)</f>
        <v>294000</v>
      </c>
      <c r="D24" s="43">
        <f t="shared" si="0"/>
        <v>178000</v>
      </c>
      <c r="E24" s="43">
        <f t="shared" si="0"/>
        <v>178000</v>
      </c>
    </row>
  </sheetData>
  <mergeCells count="3">
    <mergeCell ref="A5:A6"/>
    <mergeCell ref="B5:C5"/>
    <mergeCell ref="D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C23" sqref="C23"/>
    </sheetView>
  </sheetViews>
  <sheetFormatPr baseColWidth="10" defaultRowHeight="17.100000000000001" customHeight="1"/>
  <cols>
    <col min="1" max="1" width="29.140625" style="45" customWidth="1"/>
    <col min="2" max="2" width="11.42578125" style="45"/>
    <col min="3" max="3" width="34.140625" style="45" customWidth="1"/>
    <col min="4" max="4" width="11.42578125" style="45"/>
    <col min="5" max="5" width="44.140625" style="45" bestFit="1" customWidth="1"/>
    <col min="6" max="6" width="19.28515625" style="45" customWidth="1"/>
    <col min="7" max="16384" width="11.42578125" style="45"/>
  </cols>
  <sheetData>
    <row r="1" spans="1:8" ht="15.75">
      <c r="A1" s="44"/>
      <c r="B1" s="44"/>
      <c r="C1" s="44"/>
      <c r="D1" s="44"/>
      <c r="E1" s="44"/>
      <c r="F1" s="44"/>
      <c r="G1" s="44"/>
      <c r="H1" s="44"/>
    </row>
    <row r="2" spans="1:8" ht="15.75">
      <c r="A2" s="44" t="s">
        <v>119</v>
      </c>
      <c r="B2" s="44"/>
      <c r="C2" s="44"/>
      <c r="D2" s="44"/>
      <c r="E2" s="45" t="s">
        <v>120</v>
      </c>
      <c r="F2" s="44"/>
      <c r="G2" s="44"/>
      <c r="H2" s="44"/>
    </row>
    <row r="3" spans="1:8" ht="15.75">
      <c r="A3" s="46" t="s">
        <v>121</v>
      </c>
      <c r="C3" s="46" t="s">
        <v>122</v>
      </c>
      <c r="E3" s="44" t="s">
        <v>123</v>
      </c>
      <c r="F3" s="44"/>
      <c r="G3" s="44"/>
      <c r="H3" s="44"/>
    </row>
    <row r="4" spans="1:8" ht="15.75">
      <c r="A4" s="45" t="s">
        <v>124</v>
      </c>
      <c r="C4" s="45" t="s">
        <v>125</v>
      </c>
      <c r="E4" s="45" t="s">
        <v>126</v>
      </c>
      <c r="F4" s="45">
        <v>50000</v>
      </c>
      <c r="G4" s="44"/>
      <c r="H4" s="44"/>
    </row>
    <row r="5" spans="1:8" ht="15.75">
      <c r="A5" s="45" t="s">
        <v>127</v>
      </c>
      <c r="B5" s="45">
        <v>132000</v>
      </c>
      <c r="C5" s="45" t="s">
        <v>128</v>
      </c>
      <c r="D5" s="45">
        <v>25000</v>
      </c>
      <c r="E5" s="45" t="s">
        <v>129</v>
      </c>
      <c r="F5" s="47">
        <v>23000</v>
      </c>
      <c r="G5" s="44"/>
      <c r="H5" s="44"/>
    </row>
    <row r="6" spans="1:8" ht="15.75">
      <c r="A6" s="45" t="s">
        <v>130</v>
      </c>
      <c r="C6" s="45" t="s">
        <v>131</v>
      </c>
      <c r="E6" s="45" t="s">
        <v>132</v>
      </c>
      <c r="F6" s="45">
        <f>F4-F5</f>
        <v>27000</v>
      </c>
      <c r="G6" s="44"/>
      <c r="H6" s="44"/>
    </row>
    <row r="7" spans="1:8" ht="15.75">
      <c r="A7" s="45" t="s">
        <v>133</v>
      </c>
      <c r="C7" s="45" t="s">
        <v>134</v>
      </c>
      <c r="E7" s="45" t="s">
        <v>135</v>
      </c>
      <c r="F7" s="45">
        <v>2000</v>
      </c>
      <c r="G7" s="44"/>
      <c r="H7" s="44"/>
    </row>
    <row r="8" spans="1:8" ht="15.75">
      <c r="A8" s="45" t="s">
        <v>136</v>
      </c>
      <c r="C8" s="45" t="s">
        <v>137</v>
      </c>
      <c r="E8" s="45" t="s">
        <v>138</v>
      </c>
      <c r="F8" s="45">
        <v>4000</v>
      </c>
      <c r="G8" s="44"/>
      <c r="H8" s="44"/>
    </row>
    <row r="9" spans="1:8" ht="15.75">
      <c r="A9" s="45" t="s">
        <v>139</v>
      </c>
      <c r="B9" s="45">
        <v>2000</v>
      </c>
      <c r="C9" s="45" t="s">
        <v>140</v>
      </c>
      <c r="E9" s="45" t="s">
        <v>141</v>
      </c>
      <c r="G9" s="44"/>
      <c r="H9" s="44"/>
    </row>
    <row r="10" spans="1:8" ht="15.75">
      <c r="A10" s="45" t="s">
        <v>142</v>
      </c>
      <c r="C10" s="45" t="s">
        <v>143</v>
      </c>
      <c r="E10" s="45" t="s">
        <v>144</v>
      </c>
      <c r="G10" s="44"/>
      <c r="H10" s="44"/>
    </row>
    <row r="11" spans="1:8" ht="15.75">
      <c r="C11" s="45" t="s">
        <v>145</v>
      </c>
      <c r="E11" s="45" t="s">
        <v>146</v>
      </c>
      <c r="G11" s="44"/>
      <c r="H11" s="44"/>
    </row>
    <row r="12" spans="1:8" ht="15.75">
      <c r="A12" s="46" t="s">
        <v>147</v>
      </c>
      <c r="B12" s="45">
        <f>SUM(B5:B10)</f>
        <v>134000</v>
      </c>
      <c r="C12" s="45" t="s">
        <v>148</v>
      </c>
      <c r="E12" s="45" t="s">
        <v>149</v>
      </c>
      <c r="G12" s="44"/>
      <c r="H12" s="44"/>
    </row>
    <row r="13" spans="1:8" ht="15.75">
      <c r="C13" s="46" t="s">
        <v>150</v>
      </c>
      <c r="D13" s="45">
        <f>SUM(D5:D12)</f>
        <v>25000</v>
      </c>
      <c r="E13" s="45" t="s">
        <v>151</v>
      </c>
      <c r="F13" s="47"/>
      <c r="G13" s="44"/>
      <c r="H13" s="44"/>
    </row>
    <row r="14" spans="1:8" ht="15.75">
      <c r="C14" s="45" t="s">
        <v>152</v>
      </c>
      <c r="E14" s="45" t="s">
        <v>153</v>
      </c>
      <c r="F14" s="45">
        <f>F6-F7-F8</f>
        <v>21000</v>
      </c>
      <c r="G14" s="44"/>
      <c r="H14" s="44"/>
    </row>
    <row r="15" spans="1:8" ht="15.75">
      <c r="C15" s="45" t="s">
        <v>154</v>
      </c>
      <c r="E15" s="45" t="s">
        <v>155</v>
      </c>
      <c r="F15" s="47">
        <v>0</v>
      </c>
      <c r="G15" s="44"/>
      <c r="H15" s="44"/>
    </row>
    <row r="16" spans="1:8" ht="15.75">
      <c r="C16" s="45" t="s">
        <v>131</v>
      </c>
      <c r="E16" s="45" t="s">
        <v>156</v>
      </c>
      <c r="F16" s="45">
        <f>F14+F15</f>
        <v>21000</v>
      </c>
      <c r="G16" s="44"/>
      <c r="H16" s="44"/>
    </row>
    <row r="17" spans="1:8" ht="15.75">
      <c r="C17" s="45" t="s">
        <v>134</v>
      </c>
      <c r="E17" s="48"/>
      <c r="F17" s="48"/>
      <c r="G17" s="48"/>
      <c r="H17" s="48"/>
    </row>
    <row r="18" spans="1:8" ht="15.75">
      <c r="A18" s="45" t="s">
        <v>157</v>
      </c>
      <c r="C18" s="45" t="s">
        <v>137</v>
      </c>
      <c r="E18" s="44"/>
      <c r="F18" s="44"/>
      <c r="G18" s="44"/>
      <c r="H18" s="44"/>
    </row>
    <row r="19" spans="1:8" ht="15.75">
      <c r="A19" s="45" t="s">
        <v>158</v>
      </c>
      <c r="C19" s="45" t="s">
        <v>159</v>
      </c>
      <c r="E19" s="44"/>
      <c r="F19" s="44"/>
      <c r="G19" s="44"/>
      <c r="H19" s="44"/>
    </row>
    <row r="20" spans="1:8" ht="15.75">
      <c r="A20" s="45" t="s">
        <v>136</v>
      </c>
      <c r="C20" s="46" t="s">
        <v>160</v>
      </c>
      <c r="D20" s="45">
        <f>SUM(D15:D19)</f>
        <v>0</v>
      </c>
      <c r="E20" s="44"/>
      <c r="F20" s="44"/>
      <c r="G20" s="44"/>
      <c r="H20" s="44"/>
    </row>
    <row r="21" spans="1:8" ht="16.5" thickBot="1">
      <c r="A21" s="45" t="s">
        <v>161</v>
      </c>
      <c r="C21" s="46" t="s">
        <v>162</v>
      </c>
      <c r="D21" s="45">
        <f>D13+D20</f>
        <v>25000</v>
      </c>
      <c r="E21" s="44" t="s">
        <v>163</v>
      </c>
      <c r="F21" s="44"/>
      <c r="G21" s="44"/>
      <c r="H21" s="44"/>
    </row>
    <row r="22" spans="1:8" ht="16.5" thickBot="1">
      <c r="A22" s="45" t="s">
        <v>164</v>
      </c>
      <c r="C22" s="45" t="s">
        <v>165</v>
      </c>
      <c r="E22" s="49" t="s">
        <v>166</v>
      </c>
      <c r="F22" s="50" t="s">
        <v>167</v>
      </c>
      <c r="G22" s="50"/>
      <c r="H22" s="51"/>
    </row>
    <row r="23" spans="1:8" ht="16.5" thickBot="1">
      <c r="A23" s="45" t="s">
        <v>168</v>
      </c>
      <c r="B23" s="45">
        <v>12000</v>
      </c>
      <c r="C23" s="45" t="s">
        <v>169</v>
      </c>
      <c r="E23" s="52"/>
      <c r="F23" s="53" t="s">
        <v>170</v>
      </c>
      <c r="G23" s="53" t="s">
        <v>171</v>
      </c>
      <c r="H23" s="53" t="s">
        <v>172</v>
      </c>
    </row>
    <row r="24" spans="1:8" ht="15.75">
      <c r="A24" s="45" t="s">
        <v>173</v>
      </c>
      <c r="C24" s="45" t="s">
        <v>174</v>
      </c>
      <c r="D24" s="45">
        <f>SUM(D21:D23)</f>
        <v>25000</v>
      </c>
      <c r="E24" s="54" t="s">
        <v>175</v>
      </c>
      <c r="F24" s="54">
        <v>1000</v>
      </c>
      <c r="G24" s="54"/>
      <c r="H24" s="54"/>
    </row>
    <row r="25" spans="1:8" ht="15.75">
      <c r="A25" s="45" t="s">
        <v>176</v>
      </c>
      <c r="C25" s="45" t="s">
        <v>177</v>
      </c>
      <c r="D25" s="45">
        <v>100000</v>
      </c>
      <c r="E25" s="55" t="s">
        <v>178</v>
      </c>
      <c r="F25" s="55">
        <v>2000</v>
      </c>
      <c r="G25" s="55"/>
      <c r="H25" s="55"/>
    </row>
    <row r="26" spans="1:8" ht="15.75">
      <c r="A26" s="46" t="s">
        <v>179</v>
      </c>
      <c r="B26" s="45">
        <f>SUM(B19:B25)</f>
        <v>12000</v>
      </c>
      <c r="C26" s="45" t="s">
        <v>180</v>
      </c>
      <c r="D26" s="45">
        <v>21000</v>
      </c>
      <c r="E26" s="55" t="s">
        <v>181</v>
      </c>
      <c r="F26" s="55"/>
      <c r="G26" s="55">
        <v>2000</v>
      </c>
      <c r="H26" s="55"/>
    </row>
    <row r="27" spans="1:8" ht="15.75">
      <c r="A27" s="46" t="s">
        <v>182</v>
      </c>
      <c r="B27" s="45">
        <f>B12+B26</f>
        <v>146000</v>
      </c>
      <c r="C27" s="46" t="s">
        <v>183</v>
      </c>
      <c r="D27" s="45">
        <f>SUM(D24:D26)</f>
        <v>146000</v>
      </c>
      <c r="E27" s="55" t="s">
        <v>184</v>
      </c>
      <c r="F27" s="55">
        <v>1000</v>
      </c>
      <c r="G27" s="55"/>
      <c r="H27" s="55"/>
    </row>
    <row r="28" spans="1:8" ht="15.75">
      <c r="A28" s="44"/>
      <c r="B28" s="44"/>
      <c r="C28" s="44"/>
      <c r="D28" s="44"/>
      <c r="E28" s="55"/>
      <c r="F28" s="55"/>
      <c r="G28" s="55"/>
      <c r="H28" s="55"/>
    </row>
    <row r="29" spans="1:8" ht="15.75">
      <c r="A29" s="56" t="s">
        <v>185</v>
      </c>
      <c r="B29" s="44"/>
      <c r="C29" s="44"/>
      <c r="D29" s="44"/>
      <c r="E29" s="55"/>
      <c r="F29" s="55"/>
      <c r="G29" s="55"/>
      <c r="H29" s="55"/>
    </row>
    <row r="30" spans="1:8" ht="15.75">
      <c r="A30" s="56" t="s">
        <v>186</v>
      </c>
      <c r="B30" s="44"/>
      <c r="D30" s="44"/>
      <c r="E30" s="55"/>
      <c r="F30" s="55"/>
      <c r="G30" s="55"/>
      <c r="H30" s="55"/>
    </row>
    <row r="31" spans="1:8" ht="15.75">
      <c r="A31" s="44" t="s">
        <v>187</v>
      </c>
      <c r="B31" s="44">
        <v>72000</v>
      </c>
      <c r="C31" s="45" t="s">
        <v>188</v>
      </c>
      <c r="D31" s="45">
        <v>5000</v>
      </c>
      <c r="E31" s="55"/>
      <c r="F31" s="55"/>
      <c r="G31" s="55"/>
      <c r="H31" s="55"/>
    </row>
    <row r="32" spans="1:8" ht="15.75">
      <c r="A32" s="44" t="s">
        <v>189</v>
      </c>
      <c r="B32" s="57">
        <v>60000</v>
      </c>
      <c r="C32" s="44" t="s">
        <v>190</v>
      </c>
      <c r="D32" s="44">
        <v>1000</v>
      </c>
      <c r="E32" s="55"/>
      <c r="F32" s="55"/>
      <c r="G32" s="55"/>
      <c r="H32" s="55"/>
    </row>
    <row r="33" spans="1:8" ht="15.75">
      <c r="A33" s="44" t="s">
        <v>191</v>
      </c>
      <c r="B33" s="44">
        <v>132000</v>
      </c>
      <c r="C33" s="44" t="s">
        <v>192</v>
      </c>
      <c r="D33" s="44">
        <v>4000</v>
      </c>
      <c r="E33" s="55"/>
      <c r="F33" s="55"/>
      <c r="G33" s="55"/>
      <c r="H33" s="55"/>
    </row>
    <row r="34" spans="1:8" ht="15.75">
      <c r="A34" s="44"/>
      <c r="B34" s="44"/>
      <c r="C34" s="44" t="s">
        <v>193</v>
      </c>
      <c r="D34" s="44">
        <v>12000</v>
      </c>
      <c r="E34" s="55"/>
      <c r="F34" s="55"/>
      <c r="G34" s="55"/>
      <c r="H34" s="55"/>
    </row>
    <row r="35" spans="1:8" ht="15.75">
      <c r="A35" s="56" t="s">
        <v>194</v>
      </c>
      <c r="B35" s="44"/>
      <c r="E35" s="55"/>
      <c r="F35" s="55"/>
      <c r="G35" s="55"/>
      <c r="H35" s="55"/>
    </row>
    <row r="36" spans="1:8" ht="15.75">
      <c r="A36" s="44" t="s">
        <v>195</v>
      </c>
      <c r="B36" s="44">
        <v>2000</v>
      </c>
      <c r="E36" s="55"/>
      <c r="F36" s="55"/>
      <c r="G36" s="55"/>
      <c r="H36" s="55"/>
    </row>
    <row r="37" spans="1:8" ht="15.75">
      <c r="A37" s="44"/>
      <c r="B37" s="44"/>
      <c r="C37" s="56" t="s">
        <v>196</v>
      </c>
      <c r="D37" s="44">
        <v>25000</v>
      </c>
      <c r="E37" s="55"/>
      <c r="F37" s="55"/>
      <c r="G37" s="55"/>
      <c r="H37" s="55"/>
    </row>
    <row r="38" spans="1:8" ht="15.75">
      <c r="A38" s="56" t="s">
        <v>197</v>
      </c>
      <c r="B38" s="44"/>
      <c r="C38" s="44" t="s">
        <v>198</v>
      </c>
      <c r="D38" s="44"/>
      <c r="E38" s="55"/>
      <c r="F38" s="55"/>
      <c r="G38" s="55"/>
      <c r="H38" s="55"/>
    </row>
    <row r="39" spans="1:8" ht="15.75">
      <c r="A39" s="44" t="s">
        <v>199</v>
      </c>
      <c r="B39" s="44">
        <v>10000</v>
      </c>
      <c r="C39" s="44"/>
      <c r="D39" s="44"/>
      <c r="E39" s="55"/>
      <c r="F39" s="55"/>
      <c r="G39" s="55"/>
      <c r="H39" s="55"/>
    </row>
    <row r="40" spans="1:8" ht="16.5" thickBot="1">
      <c r="A40" s="44" t="s">
        <v>200</v>
      </c>
      <c r="B40" s="57">
        <v>2000</v>
      </c>
      <c r="C40" s="44"/>
      <c r="D40" s="44"/>
      <c r="E40" s="55"/>
      <c r="F40" s="55"/>
      <c r="G40" s="55"/>
      <c r="H40" s="55"/>
    </row>
    <row r="41" spans="1:8" ht="16.5" thickBot="1">
      <c r="A41" s="44" t="s">
        <v>192</v>
      </c>
      <c r="B41" s="44">
        <f>B39-B40</f>
        <v>8000</v>
      </c>
      <c r="C41" s="44"/>
      <c r="D41" s="44"/>
      <c r="E41" s="58"/>
      <c r="F41" s="58">
        <f>SUM(F24:F40)</f>
        <v>4000</v>
      </c>
      <c r="G41" s="58">
        <f>SUM(G24:G40)</f>
        <v>2000</v>
      </c>
      <c r="H41" s="58">
        <f>SUM(H24:H40)</f>
        <v>0</v>
      </c>
    </row>
    <row r="42" spans="1:8" ht="15.75">
      <c r="A42" s="48"/>
      <c r="B42" s="48"/>
      <c r="C42" s="48"/>
      <c r="D42" s="48"/>
      <c r="E42" s="48"/>
      <c r="F42" s="48"/>
      <c r="G42" s="48"/>
      <c r="H42" s="48"/>
    </row>
    <row r="43" spans="1:8" ht="15.75">
      <c r="A43" s="48"/>
      <c r="B43" s="48"/>
      <c r="C43" s="48"/>
      <c r="D43" s="48"/>
      <c r="E43" s="48"/>
      <c r="F43" s="48"/>
      <c r="G43" s="48"/>
      <c r="H43" s="48"/>
    </row>
    <row r="44" spans="1:8" ht="15.75">
      <c r="A44" s="48"/>
      <c r="B44" s="48"/>
      <c r="C44" s="48"/>
      <c r="D44" s="48"/>
    </row>
  </sheetData>
  <mergeCells count="2">
    <mergeCell ref="E22:E23"/>
    <mergeCell ref="F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</vt:lpstr>
      <vt:lpstr>APUNTE</vt:lpstr>
      <vt:lpstr>PRACTICO</vt:lpstr>
      <vt:lpstr>RESOLUCION RT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Ricardo</cp:lastModifiedBy>
  <cp:lastPrinted>2020-04-19T18:26:24Z</cp:lastPrinted>
  <dcterms:created xsi:type="dcterms:W3CDTF">2020-04-08T16:44:30Z</dcterms:created>
  <dcterms:modified xsi:type="dcterms:W3CDTF">2021-02-17T20:43:45Z</dcterms:modified>
</cp:coreProperties>
</file>